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7D62CAC3-BE3D-4BFF-A25D-127494DCD3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" i="1" l="1"/>
  <c r="H46" i="1"/>
  <c r="J46" i="1" s="1"/>
  <c r="K39" i="1"/>
  <c r="H39" i="1"/>
  <c r="J39" i="1" s="1"/>
  <c r="K34" i="1"/>
  <c r="H34" i="1"/>
  <c r="J34" i="1" s="1"/>
  <c r="H23" i="1"/>
  <c r="J23" i="1" s="1"/>
  <c r="K23" i="1" s="1"/>
  <c r="E95" i="1" l="1"/>
  <c r="H33" i="1"/>
  <c r="J33" i="1" s="1"/>
  <c r="K33" i="1"/>
  <c r="H28" i="1"/>
  <c r="J28" i="1" s="1"/>
  <c r="K28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73" i="1"/>
  <c r="J73" i="1" s="1"/>
  <c r="K73" i="1"/>
  <c r="H74" i="1"/>
  <c r="J74" i="1" s="1"/>
  <c r="K74" i="1"/>
  <c r="H66" i="1"/>
  <c r="J66" i="1" s="1"/>
  <c r="K66" i="1"/>
  <c r="H67" i="1"/>
  <c r="J67" i="1" s="1"/>
  <c r="K67" i="1"/>
  <c r="H75" i="1"/>
  <c r="J75" i="1" s="1"/>
  <c r="K75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50" i="1"/>
  <c r="J50" i="1" s="1"/>
  <c r="K50" i="1"/>
  <c r="K65" i="1" l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49" i="1"/>
  <c r="K45" i="1"/>
  <c r="K40" i="1"/>
  <c r="E96" i="1" l="1"/>
  <c r="A18" i="1" s="1"/>
  <c r="H65" i="1"/>
  <c r="J6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49" i="1"/>
  <c r="H45" i="1"/>
  <c r="J45" i="1" s="1"/>
  <c r="H40" i="1"/>
  <c r="J40" i="1" l="1"/>
  <c r="J49" i="1"/>
</calcChain>
</file>

<file path=xl/sharedStrings.xml><?xml version="1.0" encoding="utf-8"?>
<sst xmlns="http://schemas.openxmlformats.org/spreadsheetml/2006/main" count="324" uniqueCount="202">
  <si>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</si>
  <si>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</si>
  <si>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</si>
  <si>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</si>
  <si>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</si>
  <si>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</si>
  <si>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</si>
  <si>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</si>
  <si>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</si>
  <si>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</si>
  <si>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</si>
  <si>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</si>
  <si>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</si>
  <si>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</si>
  <si>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</si>
  <si>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</si>
  <si>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</si>
  <si>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</si>
  <si>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</si>
  <si>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</si>
  <si>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</si>
  <si>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</si>
  <si>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</si>
  <si>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</si>
  <si>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</si>
  <si>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</si>
  <si>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</si>
  <si>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</si>
  <si>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</si>
  <si>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</si>
  <si>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</si>
  <si>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</si>
  <si>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</si>
  <si>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</si>
  <si>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</si>
  <si>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</si>
  <si>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</si>
  <si>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</si>
  <si>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</si>
  <si>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</si>
  <si>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</si>
  <si>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</si>
  <si>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</si>
  <si>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</si>
  <si>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</si>
  <si>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</si>
  <si>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</si>
  <si>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</si>
  <si>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</si>
  <si>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</si>
  <si>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 xml:space="preserve">
9. Wszelką korespondencję w sprawie niniejszego postępowania należy kierować na              e-mail: 
</t>
  </si>
  <si>
    <t>Cięcia złożone</t>
  </si>
  <si>
    <t>Cięcia przygodne w użytkach rębnych i trzebieżach późnych, cięcia pozostałe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</si>
  <si>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</si>
  <si>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</si>
  <si>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05/2026</t>
    </r>
    <r>
      <rPr>
        <sz val="11"/>
        <color rgb="FF333333"/>
        <rFont val="Arial"/>
        <family val="2"/>
        <charset val="238"/>
      </rPr>
      <t xml:space="preserve"> tego zamówienia:</t>
    </r>
  </si>
  <si>
    <t>Cięcia zupełne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</si>
  <si>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</si>
  <si>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</si>
  <si>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</si>
  <si>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</si>
  <si>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</si>
  <si>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</si>
  <si>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</si>
  <si>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</si>
  <si>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</si>
  <si>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</si>
  <si>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</si>
  <si>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</si>
  <si>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</si>
  <si>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</si>
  <si>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</si>
  <si>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</si>
  <si>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</si>
  <si>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</si>
  <si>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</si>
  <si>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</si>
  <si>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</si>
  <si>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</si>
  <si>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</si>
  <si>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</si>
  <si>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</si>
  <si>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</si>
  <si>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</si>
  <si>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</si>
  <si>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</si>
  <si>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</si>
  <si>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</si>
  <si>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</si>
  <si>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</si>
  <si>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</si>
  <si>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</si>
  <si>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</si>
  <si>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</si>
  <si>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</si>
  <si>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</si>
  <si>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</si>
  <si>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</si>
  <si>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</si>
  <si>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</si>
  <si>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</si>
  <si>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</si>
  <si>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</si>
  <si>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</si>
  <si>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</si>
  <si>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</si>
  <si>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</si>
  <si>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</si>
  <si>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</si>
  <si>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</si>
  <si>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</si>
  <si>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</si>
  <si>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</si>
  <si>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</si>
  <si>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</si>
  <si>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</si>
  <si>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</si>
  <si>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</si>
  <si>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</si>
  <si>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</si>
  <si>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</si>
  <si>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</si>
  <si>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</si>
  <si>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</si>
  <si>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</si>
  <si>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</si>
  <si>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</si>
  <si>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</si>
  <si>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</si>
  <si>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</si>
  <si>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</si>
  <si>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</si>
  <si>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</si>
  <si>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</si>
  <si>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</si>
  <si>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</si>
  <si>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</si>
  <si>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</si>
  <si>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</si>
  <si>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</si>
  <si>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</si>
  <si>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</si>
  <si>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</si>
  <si>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</si>
  <si>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</si>
  <si>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</si>
  <si>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</si>
  <si>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</si>
  <si>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</si>
  <si>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</si>
  <si>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</si>
  <si>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</si>
  <si>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</si>
  <si>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</si>
  <si>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</si>
  <si>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</si>
  <si>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</si>
  <si>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</si>
  <si>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</si>
  <si>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</si>
  <si>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</si>
  <si>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167</t>
  </si>
  <si>
    <t>KOR-PNI</t>
  </si>
  <si>
    <t>Korowanie pniaków w drzewostanach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</si>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</sst>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137</xdr:row>
          <xdr:rowOff>57150</xdr:rowOff>
        </xdr:from>
        <xdr:to>
          <xdr:col>1</xdr:col>
          <xdr:colOff>457200</xdr:colOff>
          <xdr:row>137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138</xdr:row>
          <xdr:rowOff>57150</xdr:rowOff>
        </xdr:from>
        <xdr:to>
          <xdr:col>1</xdr:col>
          <xdr:colOff>457200</xdr:colOff>
          <xdr:row>138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139</xdr:row>
          <xdr:rowOff>57150</xdr:rowOff>
        </xdr:from>
        <xdr:to>
          <xdr:col>1</xdr:col>
          <xdr:colOff>457200</xdr:colOff>
          <xdr:row>139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140</xdr:row>
          <xdr:rowOff>57150</xdr:rowOff>
        </xdr:from>
        <xdr:to>
          <xdr:col>1</xdr:col>
          <xdr:colOff>457200</xdr:colOff>
          <xdr:row>140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141</xdr:row>
          <xdr:rowOff>57150</xdr:rowOff>
        </xdr:from>
        <xdr:to>
          <xdr:col>1</xdr:col>
          <xdr:colOff>457200</xdr:colOff>
          <xdr:row>141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142</xdr:row>
          <xdr:rowOff>57150</xdr:rowOff>
        </xdr:from>
        <xdr:to>
          <xdr:col>1</xdr:col>
          <xdr:colOff>457200</xdr:colOff>
          <xdr:row>142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143</xdr:row>
          <xdr:rowOff>57150</xdr:rowOff>
        </xdr:from>
        <xdr:to>
          <xdr:col>1</xdr:col>
          <xdr:colOff>457200</xdr:colOff>
          <xdr:row>143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97</xdr:row>
          <xdr:rowOff>0</xdr:rowOff>
        </xdr:from>
        <xdr:to>
          <xdr:col>3</xdr:col>
          <xdr:colOff>1524000</xdr:colOff>
          <xdr:row>98</xdr:row>
          <xdr:rowOff>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55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53</v>
      </c>
      <c r="B14" s="3"/>
    </row>
    <row r="15" spans="1:11" s="2" customFormat="1" ht="20.85" customHeight="1" x14ac:dyDescent="0.2">
      <c r="A15" s="3" t="s">
        <v>54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55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"&amp;ROUND(E96,2)&amp;"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5.75" x14ac:dyDescent="0.2">
      <c r="A20" s="3" t="s">
        <v>56</v>
      </c>
      <c r="B20" s="3"/>
      <c r="C20" s="3"/>
      <c r="D20" s="3"/>
      <c r="E20" s="3"/>
      <c r="F20" s="3"/>
      <c r="G20" s="3"/>
      <c r="H20" s="3"/>
      <c r="I20" s="3"/>
      <c r="J20" s="3"/>
    </row>
    <row r="21" spans="1:11" s="2" customFormat="1" ht="12" x14ac:dyDescent="0.2"/>
    <row r="22" spans="1:11" s="2" customFormat="1" ht="45" x14ac:dyDescent="0.2">
      <c r="A22" s="11" t="s">
        <v>37</v>
      </c>
      <c r="B22" s="12" t="s">
        <v>38</v>
      </c>
      <c r="C22" s="13" t="s">
        <v>39</v>
      </c>
      <c r="D22" s="13" t="s">
        <v>40</v>
      </c>
      <c r="E22" s="13" t="s">
        <v>41</v>
      </c>
      <c r="F22" s="13" t="s">
        <v>42</v>
      </c>
      <c r="G22" s="13" t="s">
        <v>43</v>
      </c>
      <c r="H22" s="12" t="s">
        <v>44</v>
      </c>
      <c r="I22" s="13" t="s">
        <v>45</v>
      </c>
      <c r="J22" s="13" t="s">
        <v>46</v>
      </c>
      <c r="K22" s="14" t="s">
        <v>47</v>
      </c>
    </row>
    <row r="23" spans="1:11" s="2" customFormat="1" ht="24" customHeight="1" x14ac:dyDescent="0.2">
      <c r="A23" s="15">
        <v>1</v>
      </c>
      <c r="B23" s="16" t="s">
        <v>57</v>
      </c>
      <c r="C23" s="16" t="s">
        <v>58</v>
      </c>
      <c r="D23" s="17" t="s">
        <v>59</v>
      </c>
      <c r="E23" s="16" t="s">
        <v>60</v>
      </c>
      <c r="F23" s="18">
        <v>300</v>
      </c>
      <c r="G23" s="22"/>
      <c r="H23" s="19">
        <f>F23*G23</f>
        <v>0</v>
      </c>
      <c r="I23" s="20">
        <v>0.08</v>
      </c>
      <c r="J23" s="19">
        <f>H23*I23</f>
        <v>0</v>
      </c>
      <c r="K23" s="21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1" t="s">
        <v>37</v>
      </c>
      <c r="B27" s="12" t="s">
        <v>38</v>
      </c>
      <c r="C27" s="13" t="s">
        <v>39</v>
      </c>
      <c r="D27" s="13" t="s">
        <v>40</v>
      </c>
      <c r="E27" s="13" t="s">
        <v>41</v>
      </c>
      <c r="F27" s="13" t="s">
        <v>42</v>
      </c>
      <c r="G27" s="13" t="s">
        <v>43</v>
      </c>
      <c r="H27" s="12" t="s">
        <v>44</v>
      </c>
      <c r="I27" s="13" t="s">
        <v>45</v>
      </c>
      <c r="J27" s="13" t="s">
        <v>46</v>
      </c>
      <c r="K27" s="14" t="s">
        <v>47</v>
      </c>
    </row>
    <row r="28" spans="1:11" s="2" customFormat="1" ht="24" customHeight="1" x14ac:dyDescent="0.2">
      <c r="A28" s="15">
        <v>2</v>
      </c>
      <c r="B28" s="16" t="s">
        <v>57</v>
      </c>
      <c r="C28" s="16" t="s">
        <v>58</v>
      </c>
      <c r="D28" s="17" t="s">
        <v>59</v>
      </c>
      <c r="E28" s="16" t="s">
        <v>60</v>
      </c>
      <c r="F28" s="18">
        <v>1296</v>
      </c>
      <c r="G28" s="22"/>
      <c r="H28" s="19">
        <f>F28*G28</f>
        <v>0</v>
      </c>
      <c r="I28" s="20">
        <v>0.08</v>
      </c>
      <c r="J28" s="19">
        <f>H28*I28</f>
        <v>0</v>
      </c>
      <c r="K28" s="21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48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1" t="s">
        <v>37</v>
      </c>
      <c r="B32" s="12" t="s">
        <v>38</v>
      </c>
      <c r="C32" s="13" t="s">
        <v>39</v>
      </c>
      <c r="D32" s="13" t="s">
        <v>40</v>
      </c>
      <c r="E32" s="13" t="s">
        <v>41</v>
      </c>
      <c r="F32" s="13" t="s">
        <v>42</v>
      </c>
      <c r="G32" s="13" t="s">
        <v>43</v>
      </c>
      <c r="H32" s="12" t="s">
        <v>44</v>
      </c>
      <c r="I32" s="13" t="s">
        <v>45</v>
      </c>
      <c r="J32" s="13" t="s">
        <v>46</v>
      </c>
      <c r="K32" s="14" t="s">
        <v>47</v>
      </c>
    </row>
    <row r="33" spans="1:11" s="2" customFormat="1" ht="24" customHeight="1" x14ac:dyDescent="0.2">
      <c r="A33" s="15">
        <v>3</v>
      </c>
      <c r="B33" s="16" t="s">
        <v>61</v>
      </c>
      <c r="C33" s="16" t="s">
        <v>62</v>
      </c>
      <c r="D33" s="17" t="s">
        <v>63</v>
      </c>
      <c r="E33" s="16" t="s">
        <v>60</v>
      </c>
      <c r="F33" s="18">
        <v>373</v>
      </c>
      <c r="G33" s="22"/>
      <c r="H33" s="19">
        <f>F33*G33</f>
        <v>0</v>
      </c>
      <c r="I33" s="20">
        <v>0.08</v>
      </c>
      <c r="J33" s="19">
        <f>H33*I33</f>
        <v>0</v>
      </c>
      <c r="K33" s="21" t="str">
        <f>IF(G33=0,"Wprowadź stawkę",J33+H33)</f>
        <v>Wprowadź stawkę</v>
      </c>
    </row>
    <row r="34" spans="1:11" s="2" customFormat="1" ht="24" customHeight="1" x14ac:dyDescent="0.2">
      <c r="A34" s="15">
        <v>4</v>
      </c>
      <c r="B34" s="16" t="s">
        <v>57</v>
      </c>
      <c r="C34" s="16" t="s">
        <v>58</v>
      </c>
      <c r="D34" s="17" t="s">
        <v>59</v>
      </c>
      <c r="E34" s="16" t="s">
        <v>60</v>
      </c>
      <c r="F34" s="18">
        <v>2935</v>
      </c>
      <c r="G34" s="22"/>
      <c r="H34" s="19">
        <f>F34*G34</f>
        <v>0</v>
      </c>
      <c r="I34" s="20">
        <v>0.08</v>
      </c>
      <c r="J34" s="19">
        <f>H34*I34</f>
        <v>0</v>
      </c>
      <c r="K34" s="21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49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1" t="s">
        <v>37</v>
      </c>
      <c r="B38" s="12" t="s">
        <v>38</v>
      </c>
      <c r="C38" s="13" t="s">
        <v>39</v>
      </c>
      <c r="D38" s="13" t="s">
        <v>40</v>
      </c>
      <c r="E38" s="13" t="s">
        <v>41</v>
      </c>
      <c r="F38" s="13" t="s">
        <v>42</v>
      </c>
      <c r="G38" s="13" t="s">
        <v>43</v>
      </c>
      <c r="H38" s="12" t="s">
        <v>44</v>
      </c>
      <c r="I38" s="13" t="s">
        <v>45</v>
      </c>
      <c r="J38" s="13" t="s">
        <v>46</v>
      </c>
      <c r="K38" s="14" t="s">
        <v>47</v>
      </c>
    </row>
    <row r="39" spans="1:11" s="2" customFormat="1" ht="24" customHeight="1" x14ac:dyDescent="0.2">
      <c r="A39" s="15">
        <v>5</v>
      </c>
      <c r="B39" s="16" t="s">
        <v>61</v>
      </c>
      <c r="C39" s="16" t="s">
        <v>62</v>
      </c>
      <c r="D39" s="17" t="s">
        <v>63</v>
      </c>
      <c r="E39" s="16" t="s">
        <v>60</v>
      </c>
      <c r="F39" s="18">
        <v>181</v>
      </c>
      <c r="G39" s="22"/>
      <c r="H39" s="19">
        <f>F39*G39</f>
        <v>0</v>
      </c>
      <c r="I39" s="20">
        <v>0.08</v>
      </c>
      <c r="J39" s="19">
        <f>H39*I39</f>
        <v>0</v>
      </c>
      <c r="K39" s="21" t="str">
        <f>IF(G39=0,"Wprowadź stawkę",J39+H39)</f>
        <v>Wprowadź stawkę</v>
      </c>
    </row>
    <row r="40" spans="1:11" s="2" customFormat="1" ht="24" customHeight="1" x14ac:dyDescent="0.2">
      <c r="A40" s="15">
        <v>6</v>
      </c>
      <c r="B40" s="16" t="s">
        <v>57</v>
      </c>
      <c r="C40" s="16" t="s">
        <v>58</v>
      </c>
      <c r="D40" s="17" t="s">
        <v>59</v>
      </c>
      <c r="E40" s="16" t="s">
        <v>60</v>
      </c>
      <c r="F40" s="18">
        <v>305</v>
      </c>
      <c r="G40" s="22"/>
      <c r="H40" s="19">
        <f>F40*G40</f>
        <v>0</v>
      </c>
      <c r="I40" s="20">
        <v>0.08</v>
      </c>
      <c r="J40" s="19">
        <f>H40*I40</f>
        <v>0</v>
      </c>
      <c r="K40" s="21" t="str">
        <f>IF(G40=0,"Wprowadź stawkę",J40+H40)</f>
        <v>Wprowadź stawkę</v>
      </c>
    </row>
    <row r="41" spans="1:11" s="2" customFormat="1" ht="12" x14ac:dyDescent="0.2"/>
    <row r="42" spans="1:11" s="2" customFormat="1" ht="15.75" x14ac:dyDescent="0.2">
      <c r="A42" s="3" t="s">
        <v>52</v>
      </c>
      <c r="B42" s="3"/>
      <c r="C42" s="3"/>
      <c r="D42" s="3"/>
      <c r="E42" s="3"/>
      <c r="F42" s="3"/>
      <c r="G42" s="3"/>
      <c r="H42" s="3"/>
      <c r="I42" s="3"/>
      <c r="J42" s="3"/>
    </row>
    <row r="43" spans="1:11" s="2" customFormat="1" ht="12" x14ac:dyDescent="0.2"/>
    <row r="44" spans="1:11" s="2" customFormat="1" ht="45" x14ac:dyDescent="0.2">
      <c r="A44" s="11" t="s">
        <v>37</v>
      </c>
      <c r="B44" s="12" t="s">
        <v>38</v>
      </c>
      <c r="C44" s="13" t="s">
        <v>39</v>
      </c>
      <c r="D44" s="13" t="s">
        <v>40</v>
      </c>
      <c r="E44" s="13" t="s">
        <v>41</v>
      </c>
      <c r="F44" s="13" t="s">
        <v>42</v>
      </c>
      <c r="G44" s="13" t="s">
        <v>43</v>
      </c>
      <c r="H44" s="12" t="s">
        <v>44</v>
      </c>
      <c r="I44" s="13" t="s">
        <v>45</v>
      </c>
      <c r="J44" s="13" t="s">
        <v>46</v>
      </c>
      <c r="K44" s="14" t="s">
        <v>47</v>
      </c>
    </row>
    <row r="45" spans="1:11" s="2" customFormat="1" ht="24" customHeight="1" x14ac:dyDescent="0.2">
      <c r="A45" s="15">
        <v>7</v>
      </c>
      <c r="B45" s="16" t="s">
        <v>61</v>
      </c>
      <c r="C45" s="16" t="s">
        <v>62</v>
      </c>
      <c r="D45" s="17" t="s">
        <v>63</v>
      </c>
      <c r="E45" s="16" t="s">
        <v>60</v>
      </c>
      <c r="F45" s="18">
        <v>390</v>
      </c>
      <c r="G45" s="22"/>
      <c r="H45" s="19">
        <f>F45*G45</f>
        <v>0</v>
      </c>
      <c r="I45" s="20">
        <v>0.08</v>
      </c>
      <c r="J45" s="19">
        <f>H45*I45</f>
        <v>0</v>
      </c>
      <c r="K45" s="21" t="str">
        <f>IF(G45=0,"Wprowadź stawkę",J45+H45)</f>
        <v>Wprowadź stawkę</v>
      </c>
    </row>
    <row r="46" spans="1:11" s="2" customFormat="1" ht="24" customHeight="1" x14ac:dyDescent="0.2">
      <c r="A46" s="15">
        <v>8</v>
      </c>
      <c r="B46" s="16" t="s">
        <v>57</v>
      </c>
      <c r="C46" s="16" t="s">
        <v>58</v>
      </c>
      <c r="D46" s="17" t="s">
        <v>59</v>
      </c>
      <c r="E46" s="16" t="s">
        <v>60</v>
      </c>
      <c r="F46" s="18">
        <v>865</v>
      </c>
      <c r="G46" s="22"/>
      <c r="H46" s="19">
        <f>F46*G46</f>
        <v>0</v>
      </c>
      <c r="I46" s="20">
        <v>0.08</v>
      </c>
      <c r="J46" s="19">
        <f>H46*I46</f>
        <v>0</v>
      </c>
      <c r="K46" s="21" t="str">
        <f>IF(G46=0,"Wprowadź stawkę",J46+H46)</f>
        <v>Wprowadź stawkę</v>
      </c>
    </row>
    <row r="47" spans="1:11" s="2" customFormat="1" ht="12" x14ac:dyDescent="0.2"/>
    <row r="48" spans="1:11" s="2" customFormat="1" ht="45" x14ac:dyDescent="0.2">
      <c r="A48" s="11" t="s">
        <v>37</v>
      </c>
      <c r="B48" s="12" t="s">
        <v>38</v>
      </c>
      <c r="C48" s="13" t="s">
        <v>39</v>
      </c>
      <c r="D48" s="13" t="s">
        <v>40</v>
      </c>
      <c r="E48" s="13" t="s">
        <v>41</v>
      </c>
      <c r="F48" s="13" t="s">
        <v>42</v>
      </c>
      <c r="G48" s="13" t="s">
        <v>43</v>
      </c>
      <c r="H48" s="12" t="s">
        <v>44</v>
      </c>
      <c r="I48" s="13" t="s">
        <v>45</v>
      </c>
      <c r="J48" s="13" t="s">
        <v>46</v>
      </c>
      <c r="K48" s="14" t="s">
        <v>47</v>
      </c>
    </row>
    <row r="49" spans="1:11" s="2" customFormat="1" ht="24" customHeight="1" x14ac:dyDescent="0.2">
      <c r="A49" s="15">
        <v>9</v>
      </c>
      <c r="B49" s="16" t="s">
        <v>64</v>
      </c>
      <c r="C49" s="16" t="s">
        <v>65</v>
      </c>
      <c r="D49" s="17" t="s">
        <v>66</v>
      </c>
      <c r="E49" s="16" t="s">
        <v>67</v>
      </c>
      <c r="F49" s="18">
        <v>2</v>
      </c>
      <c r="G49" s="22"/>
      <c r="H49" s="19">
        <f>F49*G49</f>
        <v>0</v>
      </c>
      <c r="I49" s="20">
        <v>0.08</v>
      </c>
      <c r="J49" s="19">
        <f>H49*I49</f>
        <v>0</v>
      </c>
      <c r="K49" s="21" t="str">
        <f>IF(G49=0,"Wprowadź stawkę",J49+H49)</f>
        <v>Wprowadź stawkę</v>
      </c>
    </row>
    <row r="50" spans="1:11" s="2" customFormat="1" ht="24" customHeight="1" x14ac:dyDescent="0.2">
      <c r="A50" s="15">
        <v>10</v>
      </c>
      <c r="B50" s="16" t="s">
        <v>68</v>
      </c>
      <c r="C50" s="16" t="s">
        <v>69</v>
      </c>
      <c r="D50" s="17" t="s">
        <v>70</v>
      </c>
      <c r="E50" s="16" t="s">
        <v>71</v>
      </c>
      <c r="F50" s="18">
        <v>30.15</v>
      </c>
      <c r="G50" s="22"/>
      <c r="H50" s="19">
        <f t="shared" ref="H50:H93" si="0">F50*G50</f>
        <v>0</v>
      </c>
      <c r="I50" s="20">
        <v>0.08</v>
      </c>
      <c r="J50" s="19">
        <f t="shared" ref="J50:J93" si="1">H50*I50</f>
        <v>0</v>
      </c>
      <c r="K50" s="21" t="str">
        <f>IF(G50=0,"Wprowadź stawkę",J50+H50)</f>
        <v>Wprowadź stawkę</v>
      </c>
    </row>
    <row r="51" spans="1:11" s="2" customFormat="1" ht="24" customHeight="1" x14ac:dyDescent="0.2">
      <c r="A51" s="15">
        <v>11</v>
      </c>
      <c r="B51" s="16" t="s">
        <v>72</v>
      </c>
      <c r="C51" s="16" t="s">
        <v>73</v>
      </c>
      <c r="D51" s="17" t="s">
        <v>74</v>
      </c>
      <c r="E51" s="16" t="s">
        <v>71</v>
      </c>
      <c r="F51" s="18">
        <v>18.11</v>
      </c>
      <c r="G51" s="22"/>
      <c r="H51" s="19">
        <f t="shared" si="0"/>
        <v>0</v>
      </c>
      <c r="I51" s="20">
        <v>0.08</v>
      </c>
      <c r="J51" s="19">
        <f t="shared" si="1"/>
        <v>0</v>
      </c>
      <c r="K51" s="21" t="str">
        <f t="shared" ref="K51:K64" si="2">IF(G51=0,"Wprowadź stawkę",J51+H51)</f>
        <v>Wprowadź stawkę</v>
      </c>
    </row>
    <row r="52" spans="1:11" s="2" customFormat="1" ht="24" customHeight="1" x14ac:dyDescent="0.2">
      <c r="A52" s="15">
        <v>12</v>
      </c>
      <c r="B52" s="16" t="s">
        <v>75</v>
      </c>
      <c r="C52" s="16" t="s">
        <v>76</v>
      </c>
      <c r="D52" s="17" t="s">
        <v>77</v>
      </c>
      <c r="E52" s="16" t="s">
        <v>78</v>
      </c>
      <c r="F52" s="18">
        <v>14.38</v>
      </c>
      <c r="G52" s="22"/>
      <c r="H52" s="19">
        <f t="shared" ref="H52:H64" si="3">F52*G52</f>
        <v>0</v>
      </c>
      <c r="I52" s="20">
        <v>0.08</v>
      </c>
      <c r="J52" s="19">
        <f t="shared" si="1"/>
        <v>0</v>
      </c>
      <c r="K52" s="21" t="str">
        <f t="shared" si="2"/>
        <v>Wprowadź stawkę</v>
      </c>
    </row>
    <row r="53" spans="1:11" s="2" customFormat="1" ht="24" customHeight="1" x14ac:dyDescent="0.2">
      <c r="A53" s="15">
        <v>13</v>
      </c>
      <c r="B53" s="16" t="s">
        <v>79</v>
      </c>
      <c r="C53" s="16" t="s">
        <v>80</v>
      </c>
      <c r="D53" s="17" t="s">
        <v>81</v>
      </c>
      <c r="E53" s="16" t="s">
        <v>78</v>
      </c>
      <c r="F53" s="18">
        <v>1</v>
      </c>
      <c r="G53" s="22"/>
      <c r="H53" s="19">
        <f t="shared" si="3"/>
        <v>0</v>
      </c>
      <c r="I53" s="20">
        <v>0.08</v>
      </c>
      <c r="J53" s="19">
        <f t="shared" si="1"/>
        <v>0</v>
      </c>
      <c r="K53" s="21" t="str">
        <f t="shared" si="2"/>
        <v>Wprowadź stawkę</v>
      </c>
    </row>
    <row r="54" spans="1:11" s="2" customFormat="1" ht="24" customHeight="1" x14ac:dyDescent="0.2">
      <c r="A54" s="15">
        <v>14</v>
      </c>
      <c r="B54" s="16" t="s">
        <v>82</v>
      </c>
      <c r="C54" s="16" t="s">
        <v>83</v>
      </c>
      <c r="D54" s="17" t="s">
        <v>84</v>
      </c>
      <c r="E54" s="16" t="s">
        <v>78</v>
      </c>
      <c r="F54" s="18">
        <v>14.38</v>
      </c>
      <c r="G54" s="22"/>
      <c r="H54" s="19">
        <f t="shared" si="3"/>
        <v>0</v>
      </c>
      <c r="I54" s="20">
        <v>0.08</v>
      </c>
      <c r="J54" s="19">
        <f t="shared" si="1"/>
        <v>0</v>
      </c>
      <c r="K54" s="21" t="str">
        <f t="shared" si="2"/>
        <v>Wprowadź stawkę</v>
      </c>
    </row>
    <row r="55" spans="1:11" s="2" customFormat="1" ht="24" customHeight="1" x14ac:dyDescent="0.2">
      <c r="A55" s="15">
        <v>15</v>
      </c>
      <c r="B55" s="16" t="s">
        <v>85</v>
      </c>
      <c r="C55" s="16" t="s">
        <v>86</v>
      </c>
      <c r="D55" s="17" t="s">
        <v>87</v>
      </c>
      <c r="E55" s="16" t="s">
        <v>88</v>
      </c>
      <c r="F55" s="18">
        <v>28.37</v>
      </c>
      <c r="G55" s="22"/>
      <c r="H55" s="19">
        <f t="shared" si="3"/>
        <v>0</v>
      </c>
      <c r="I55" s="20">
        <v>0.08</v>
      </c>
      <c r="J55" s="19">
        <f t="shared" si="1"/>
        <v>0</v>
      </c>
      <c r="K55" s="21" t="str">
        <f t="shared" si="2"/>
        <v>Wprowadź stawkę</v>
      </c>
    </row>
    <row r="56" spans="1:11" s="2" customFormat="1" ht="24" customHeight="1" x14ac:dyDescent="0.2">
      <c r="A56" s="15">
        <v>16</v>
      </c>
      <c r="B56" s="16" t="s">
        <v>89</v>
      </c>
      <c r="C56" s="16" t="s">
        <v>90</v>
      </c>
      <c r="D56" s="17" t="s">
        <v>91</v>
      </c>
      <c r="E56" s="16" t="s">
        <v>88</v>
      </c>
      <c r="F56" s="18">
        <v>75.569999999999993</v>
      </c>
      <c r="G56" s="22"/>
      <c r="H56" s="19">
        <f t="shared" si="3"/>
        <v>0</v>
      </c>
      <c r="I56" s="20">
        <v>0.08</v>
      </c>
      <c r="J56" s="19">
        <f t="shared" si="1"/>
        <v>0</v>
      </c>
      <c r="K56" s="21" t="str">
        <f t="shared" si="2"/>
        <v>Wprowadź stawkę</v>
      </c>
    </row>
    <row r="57" spans="1:11" s="2" customFormat="1" ht="24" customHeight="1" x14ac:dyDescent="0.2">
      <c r="A57" s="15">
        <v>17</v>
      </c>
      <c r="B57" s="16" t="s">
        <v>92</v>
      </c>
      <c r="C57" s="16" t="s">
        <v>93</v>
      </c>
      <c r="D57" s="17" t="s">
        <v>94</v>
      </c>
      <c r="E57" s="16" t="s">
        <v>88</v>
      </c>
      <c r="F57" s="18">
        <v>8.94</v>
      </c>
      <c r="G57" s="22"/>
      <c r="H57" s="19">
        <f t="shared" si="3"/>
        <v>0</v>
      </c>
      <c r="I57" s="20">
        <v>0.08</v>
      </c>
      <c r="J57" s="19">
        <f t="shared" si="1"/>
        <v>0</v>
      </c>
      <c r="K57" s="21" t="str">
        <f t="shared" si="2"/>
        <v>Wprowadź stawkę</v>
      </c>
    </row>
    <row r="58" spans="1:11" s="2" customFormat="1" ht="24" customHeight="1" x14ac:dyDescent="0.2">
      <c r="A58" s="15">
        <v>18</v>
      </c>
      <c r="B58" s="16" t="s">
        <v>95</v>
      </c>
      <c r="C58" s="16" t="s">
        <v>96</v>
      </c>
      <c r="D58" s="17" t="s">
        <v>97</v>
      </c>
      <c r="E58" s="16" t="s">
        <v>60</v>
      </c>
      <c r="F58" s="18">
        <v>42</v>
      </c>
      <c r="G58" s="22"/>
      <c r="H58" s="19">
        <f t="shared" si="3"/>
        <v>0</v>
      </c>
      <c r="I58" s="20">
        <v>0.08</v>
      </c>
      <c r="J58" s="19">
        <f t="shared" si="1"/>
        <v>0</v>
      </c>
      <c r="K58" s="21" t="str">
        <f t="shared" si="2"/>
        <v>Wprowadź stawkę</v>
      </c>
    </row>
    <row r="59" spans="1:11" s="2" customFormat="1" ht="24" customHeight="1" x14ac:dyDescent="0.2">
      <c r="A59" s="15">
        <v>19</v>
      </c>
      <c r="B59" s="16" t="s">
        <v>98</v>
      </c>
      <c r="C59" s="16" t="s">
        <v>99</v>
      </c>
      <c r="D59" s="17" t="s">
        <v>100</v>
      </c>
      <c r="E59" s="16" t="s">
        <v>78</v>
      </c>
      <c r="F59" s="18">
        <v>31.8</v>
      </c>
      <c r="G59" s="22"/>
      <c r="H59" s="19">
        <f t="shared" si="3"/>
        <v>0</v>
      </c>
      <c r="I59" s="20">
        <v>0.08</v>
      </c>
      <c r="J59" s="19">
        <f t="shared" si="1"/>
        <v>0</v>
      </c>
      <c r="K59" s="21" t="str">
        <f t="shared" si="2"/>
        <v>Wprowadź stawkę</v>
      </c>
    </row>
    <row r="60" spans="1:11" s="2" customFormat="1" ht="24" customHeight="1" x14ac:dyDescent="0.2">
      <c r="A60" s="15">
        <v>20</v>
      </c>
      <c r="B60" s="16" t="s">
        <v>101</v>
      </c>
      <c r="C60" s="16" t="s">
        <v>102</v>
      </c>
      <c r="D60" s="17" t="s">
        <v>103</v>
      </c>
      <c r="E60" s="16" t="s">
        <v>78</v>
      </c>
      <c r="F60" s="18">
        <v>34.83</v>
      </c>
      <c r="G60" s="22"/>
      <c r="H60" s="19">
        <f t="shared" si="3"/>
        <v>0</v>
      </c>
      <c r="I60" s="20">
        <v>0.08</v>
      </c>
      <c r="J60" s="19">
        <f t="shared" si="1"/>
        <v>0</v>
      </c>
      <c r="K60" s="21" t="str">
        <f t="shared" si="2"/>
        <v>Wprowadź stawkę</v>
      </c>
    </row>
    <row r="61" spans="1:11" s="2" customFormat="1" ht="24" customHeight="1" x14ac:dyDescent="0.2">
      <c r="A61" s="15">
        <v>21</v>
      </c>
      <c r="B61" s="16" t="s">
        <v>104</v>
      </c>
      <c r="C61" s="16" t="s">
        <v>105</v>
      </c>
      <c r="D61" s="17" t="s">
        <v>106</v>
      </c>
      <c r="E61" s="16" t="s">
        <v>78</v>
      </c>
      <c r="F61" s="18">
        <v>15.13</v>
      </c>
      <c r="G61" s="22"/>
      <c r="H61" s="19">
        <f t="shared" si="3"/>
        <v>0</v>
      </c>
      <c r="I61" s="20">
        <v>0.08</v>
      </c>
      <c r="J61" s="19">
        <f t="shared" si="1"/>
        <v>0</v>
      </c>
      <c r="K61" s="21" t="str">
        <f t="shared" si="2"/>
        <v>Wprowadź stawkę</v>
      </c>
    </row>
    <row r="62" spans="1:11" s="2" customFormat="1" ht="24" customHeight="1" x14ac:dyDescent="0.2">
      <c r="A62" s="15">
        <v>22</v>
      </c>
      <c r="B62" s="16" t="s">
        <v>107</v>
      </c>
      <c r="C62" s="16" t="s">
        <v>108</v>
      </c>
      <c r="D62" s="17" t="s">
        <v>109</v>
      </c>
      <c r="E62" s="16" t="s">
        <v>78</v>
      </c>
      <c r="F62" s="18">
        <v>1.58</v>
      </c>
      <c r="G62" s="22"/>
      <c r="H62" s="19">
        <f t="shared" si="3"/>
        <v>0</v>
      </c>
      <c r="I62" s="20">
        <v>0.08</v>
      </c>
      <c r="J62" s="19">
        <f t="shared" si="1"/>
        <v>0</v>
      </c>
      <c r="K62" s="21" t="str">
        <f t="shared" si="2"/>
        <v>Wprowadź stawkę</v>
      </c>
    </row>
    <row r="63" spans="1:11" s="2" customFormat="1" ht="24" customHeight="1" x14ac:dyDescent="0.2">
      <c r="A63" s="15">
        <v>23</v>
      </c>
      <c r="B63" s="16" t="s">
        <v>110</v>
      </c>
      <c r="C63" s="16" t="s">
        <v>111</v>
      </c>
      <c r="D63" s="17" t="s">
        <v>112</v>
      </c>
      <c r="E63" s="16" t="s">
        <v>78</v>
      </c>
      <c r="F63" s="18">
        <v>0.5</v>
      </c>
      <c r="G63" s="22"/>
      <c r="H63" s="19">
        <f t="shared" si="3"/>
        <v>0</v>
      </c>
      <c r="I63" s="20">
        <v>0.08</v>
      </c>
      <c r="J63" s="19">
        <f t="shared" si="1"/>
        <v>0</v>
      </c>
      <c r="K63" s="21" t="str">
        <f t="shared" si="2"/>
        <v>Wprowadź stawkę</v>
      </c>
    </row>
    <row r="64" spans="1:11" s="2" customFormat="1" ht="24" customHeight="1" x14ac:dyDescent="0.2">
      <c r="A64" s="15">
        <v>24</v>
      </c>
      <c r="B64" s="16" t="s">
        <v>113</v>
      </c>
      <c r="C64" s="16" t="s">
        <v>114</v>
      </c>
      <c r="D64" s="17" t="s">
        <v>115</v>
      </c>
      <c r="E64" s="16" t="s">
        <v>78</v>
      </c>
      <c r="F64" s="18">
        <v>105.51</v>
      </c>
      <c r="G64" s="22"/>
      <c r="H64" s="19">
        <f t="shared" si="3"/>
        <v>0</v>
      </c>
      <c r="I64" s="20">
        <v>0.08</v>
      </c>
      <c r="J64" s="19">
        <f t="shared" si="1"/>
        <v>0</v>
      </c>
      <c r="K64" s="21" t="str">
        <f t="shared" si="2"/>
        <v>Wprowadź stawkę</v>
      </c>
    </row>
    <row r="65" spans="1:11" s="2" customFormat="1" ht="24" customHeight="1" x14ac:dyDescent="0.2">
      <c r="A65" s="15">
        <v>25</v>
      </c>
      <c r="B65" s="16" t="s">
        <v>116</v>
      </c>
      <c r="C65" s="16" t="s">
        <v>117</v>
      </c>
      <c r="D65" s="17" t="s">
        <v>118</v>
      </c>
      <c r="E65" s="16" t="s">
        <v>71</v>
      </c>
      <c r="F65" s="18">
        <v>27</v>
      </c>
      <c r="G65" s="22"/>
      <c r="H65" s="19">
        <f t="shared" si="0"/>
        <v>0</v>
      </c>
      <c r="I65" s="20">
        <v>0.08</v>
      </c>
      <c r="J65" s="19">
        <f t="shared" si="1"/>
        <v>0</v>
      </c>
      <c r="K65" s="21" t="str">
        <f t="shared" ref="K65:K93" si="4">IF(G65=0,"Wprowadź stawkę",J65+H65)</f>
        <v>Wprowadź stawkę</v>
      </c>
    </row>
    <row r="66" spans="1:11" s="2" customFormat="1" ht="24" customHeight="1" x14ac:dyDescent="0.2">
      <c r="A66" s="15">
        <v>26</v>
      </c>
      <c r="B66" s="16" t="s">
        <v>119</v>
      </c>
      <c r="C66" s="16" t="s">
        <v>120</v>
      </c>
      <c r="D66" s="17" t="s">
        <v>121</v>
      </c>
      <c r="E66" s="16" t="s">
        <v>71</v>
      </c>
      <c r="F66" s="18">
        <v>58</v>
      </c>
      <c r="G66" s="22"/>
      <c r="H66" s="19">
        <f t="shared" si="0"/>
        <v>0</v>
      </c>
      <c r="I66" s="20">
        <v>0.08</v>
      </c>
      <c r="J66" s="19">
        <f t="shared" si="1"/>
        <v>0</v>
      </c>
      <c r="K66" s="21" t="str">
        <f t="shared" si="4"/>
        <v>Wprowadź stawkę</v>
      </c>
    </row>
    <row r="67" spans="1:11" s="2" customFormat="1" ht="24" customHeight="1" x14ac:dyDescent="0.2">
      <c r="A67" s="15">
        <v>27</v>
      </c>
      <c r="B67" s="16" t="s">
        <v>122</v>
      </c>
      <c r="C67" s="16" t="s">
        <v>123</v>
      </c>
      <c r="D67" s="17" t="s">
        <v>124</v>
      </c>
      <c r="E67" s="16" t="s">
        <v>71</v>
      </c>
      <c r="F67" s="18">
        <v>16</v>
      </c>
      <c r="G67" s="22"/>
      <c r="H67" s="19">
        <f t="shared" si="0"/>
        <v>0</v>
      </c>
      <c r="I67" s="20">
        <v>0.08</v>
      </c>
      <c r="J67" s="19">
        <f t="shared" si="1"/>
        <v>0</v>
      </c>
      <c r="K67" s="21" t="str">
        <f t="shared" si="4"/>
        <v>Wprowadź stawkę</v>
      </c>
    </row>
    <row r="68" spans="1:11" s="2" customFormat="1" ht="24" customHeight="1" x14ac:dyDescent="0.2">
      <c r="A68" s="15">
        <v>28</v>
      </c>
      <c r="B68" s="16" t="s">
        <v>125</v>
      </c>
      <c r="C68" s="16" t="s">
        <v>126</v>
      </c>
      <c r="D68" s="17" t="s">
        <v>127</v>
      </c>
      <c r="E68" s="16" t="s">
        <v>71</v>
      </c>
      <c r="F68" s="18">
        <v>28.23</v>
      </c>
      <c r="G68" s="22"/>
      <c r="H68" s="19">
        <f t="shared" si="0"/>
        <v>0</v>
      </c>
      <c r="I68" s="20">
        <v>0.08</v>
      </c>
      <c r="J68" s="19">
        <f t="shared" si="1"/>
        <v>0</v>
      </c>
      <c r="K68" s="21" t="str">
        <f t="shared" si="4"/>
        <v>Wprowadź stawkę</v>
      </c>
    </row>
    <row r="69" spans="1:11" s="2" customFormat="1" ht="24" customHeight="1" x14ac:dyDescent="0.2">
      <c r="A69" s="15">
        <v>29</v>
      </c>
      <c r="B69" s="16" t="s">
        <v>128</v>
      </c>
      <c r="C69" s="16" t="s">
        <v>129</v>
      </c>
      <c r="D69" s="17" t="s">
        <v>130</v>
      </c>
      <c r="E69" s="16" t="s">
        <v>71</v>
      </c>
      <c r="F69" s="18">
        <v>12.83</v>
      </c>
      <c r="G69" s="22"/>
      <c r="H69" s="19">
        <f t="shared" si="0"/>
        <v>0</v>
      </c>
      <c r="I69" s="20">
        <v>0.08</v>
      </c>
      <c r="J69" s="19">
        <f t="shared" si="1"/>
        <v>0</v>
      </c>
      <c r="K69" s="21" t="str">
        <f t="shared" si="4"/>
        <v>Wprowadź stawkę</v>
      </c>
    </row>
    <row r="70" spans="1:11" s="2" customFormat="1" ht="24" customHeight="1" x14ac:dyDescent="0.2">
      <c r="A70" s="15">
        <v>30</v>
      </c>
      <c r="B70" s="16" t="s">
        <v>131</v>
      </c>
      <c r="C70" s="16" t="s">
        <v>132</v>
      </c>
      <c r="D70" s="17" t="s">
        <v>133</v>
      </c>
      <c r="E70" s="16" t="s">
        <v>134</v>
      </c>
      <c r="F70" s="18">
        <v>46.5</v>
      </c>
      <c r="G70" s="22"/>
      <c r="H70" s="19">
        <f t="shared" ref="H70:H74" si="5">F70*G70</f>
        <v>0</v>
      </c>
      <c r="I70" s="20">
        <v>0.23</v>
      </c>
      <c r="J70" s="19">
        <f t="shared" si="1"/>
        <v>0</v>
      </c>
      <c r="K70" s="21" t="str">
        <f t="shared" ref="K70:K74" si="6">IF(G70=0,"Wprowadź stawkę",J70+H70)</f>
        <v>Wprowadź stawkę</v>
      </c>
    </row>
    <row r="71" spans="1:11" s="2" customFormat="1" ht="24" customHeight="1" x14ac:dyDescent="0.2">
      <c r="A71" s="15">
        <v>31</v>
      </c>
      <c r="B71" s="16" t="s">
        <v>135</v>
      </c>
      <c r="C71" s="16" t="s">
        <v>136</v>
      </c>
      <c r="D71" s="17" t="s">
        <v>137</v>
      </c>
      <c r="E71" s="16" t="s">
        <v>134</v>
      </c>
      <c r="F71" s="18">
        <v>74.38</v>
      </c>
      <c r="G71" s="22"/>
      <c r="H71" s="19">
        <f t="shared" si="5"/>
        <v>0</v>
      </c>
      <c r="I71" s="20">
        <v>0.23</v>
      </c>
      <c r="J71" s="19">
        <f t="shared" si="1"/>
        <v>0</v>
      </c>
      <c r="K71" s="21" t="str">
        <f t="shared" si="6"/>
        <v>Wprowadź stawkę</v>
      </c>
    </row>
    <row r="72" spans="1:11" s="2" customFormat="1" ht="24" customHeight="1" x14ac:dyDescent="0.2">
      <c r="A72" s="15">
        <v>32</v>
      </c>
      <c r="B72" s="16" t="s">
        <v>138</v>
      </c>
      <c r="C72" s="16" t="s">
        <v>139</v>
      </c>
      <c r="D72" s="17" t="s">
        <v>140</v>
      </c>
      <c r="E72" s="16" t="s">
        <v>141</v>
      </c>
      <c r="F72" s="18">
        <v>170</v>
      </c>
      <c r="G72" s="22"/>
      <c r="H72" s="19">
        <f t="shared" si="5"/>
        <v>0</v>
      </c>
      <c r="I72" s="20">
        <v>0.23</v>
      </c>
      <c r="J72" s="19">
        <f t="shared" si="1"/>
        <v>0</v>
      </c>
      <c r="K72" s="21" t="str">
        <f t="shared" si="6"/>
        <v>Wprowadź stawkę</v>
      </c>
    </row>
    <row r="73" spans="1:11" s="2" customFormat="1" ht="24" customHeight="1" x14ac:dyDescent="0.2">
      <c r="A73" s="15">
        <v>33</v>
      </c>
      <c r="B73" s="16" t="s">
        <v>142</v>
      </c>
      <c r="C73" s="16" t="s">
        <v>143</v>
      </c>
      <c r="D73" s="17" t="s">
        <v>144</v>
      </c>
      <c r="E73" s="16" t="s">
        <v>145</v>
      </c>
      <c r="F73" s="18">
        <v>400</v>
      </c>
      <c r="G73" s="22"/>
      <c r="H73" s="19">
        <f t="shared" si="5"/>
        <v>0</v>
      </c>
      <c r="I73" s="20">
        <v>0.08</v>
      </c>
      <c r="J73" s="19">
        <f t="shared" si="1"/>
        <v>0</v>
      </c>
      <c r="K73" s="21" t="str">
        <f t="shared" si="6"/>
        <v>Wprowadź stawkę</v>
      </c>
    </row>
    <row r="74" spans="1:11" s="2" customFormat="1" ht="24" customHeight="1" x14ac:dyDescent="0.2">
      <c r="A74" s="15">
        <v>34</v>
      </c>
      <c r="B74" s="16" t="s">
        <v>146</v>
      </c>
      <c r="C74" s="16" t="s">
        <v>147</v>
      </c>
      <c r="D74" s="17" t="s">
        <v>148</v>
      </c>
      <c r="E74" s="16" t="s">
        <v>145</v>
      </c>
      <c r="F74" s="18">
        <v>165</v>
      </c>
      <c r="G74" s="22"/>
      <c r="H74" s="19">
        <f t="shared" si="5"/>
        <v>0</v>
      </c>
      <c r="I74" s="20">
        <v>0.08</v>
      </c>
      <c r="J74" s="19">
        <f t="shared" si="1"/>
        <v>0</v>
      </c>
      <c r="K74" s="21" t="str">
        <f t="shared" si="6"/>
        <v>Wprowadź stawkę</v>
      </c>
    </row>
    <row r="75" spans="1:11" s="2" customFormat="1" ht="24" customHeight="1" x14ac:dyDescent="0.2">
      <c r="A75" s="15">
        <v>35</v>
      </c>
      <c r="B75" s="16" t="s">
        <v>149</v>
      </c>
      <c r="C75" s="16" t="s">
        <v>150</v>
      </c>
      <c r="D75" s="17" t="s">
        <v>151</v>
      </c>
      <c r="E75" s="16" t="s">
        <v>145</v>
      </c>
      <c r="F75" s="18">
        <v>16</v>
      </c>
      <c r="G75" s="22"/>
      <c r="H75" s="19">
        <f t="shared" si="0"/>
        <v>0</v>
      </c>
      <c r="I75" s="20">
        <v>0.08</v>
      </c>
      <c r="J75" s="19">
        <f t="shared" si="1"/>
        <v>0</v>
      </c>
      <c r="K75" s="21" t="str">
        <f t="shared" si="4"/>
        <v>Wprowadź stawkę</v>
      </c>
    </row>
    <row r="76" spans="1:11" s="2" customFormat="1" ht="24" customHeight="1" x14ac:dyDescent="0.2">
      <c r="A76" s="15">
        <v>36</v>
      </c>
      <c r="B76" s="16" t="s">
        <v>152</v>
      </c>
      <c r="C76" s="16" t="s">
        <v>153</v>
      </c>
      <c r="D76" s="17" t="s">
        <v>154</v>
      </c>
      <c r="E76" s="16" t="s">
        <v>145</v>
      </c>
      <c r="F76" s="18">
        <v>17</v>
      </c>
      <c r="G76" s="22"/>
      <c r="H76" s="19">
        <f t="shared" si="0"/>
        <v>0</v>
      </c>
      <c r="I76" s="20">
        <v>0.08</v>
      </c>
      <c r="J76" s="19">
        <f t="shared" si="1"/>
        <v>0</v>
      </c>
      <c r="K76" s="21" t="str">
        <f t="shared" si="4"/>
        <v>Wprowadź stawkę</v>
      </c>
    </row>
    <row r="77" spans="1:11" s="2" customFormat="1" ht="24" customHeight="1" x14ac:dyDescent="0.2">
      <c r="A77" s="15">
        <v>37</v>
      </c>
      <c r="B77" s="16" t="s">
        <v>155</v>
      </c>
      <c r="C77" s="16" t="s">
        <v>156</v>
      </c>
      <c r="D77" s="17" t="s">
        <v>157</v>
      </c>
      <c r="E77" s="16" t="s">
        <v>60</v>
      </c>
      <c r="F77" s="18">
        <v>2</v>
      </c>
      <c r="G77" s="22"/>
      <c r="H77" s="19">
        <f t="shared" si="0"/>
        <v>0</v>
      </c>
      <c r="I77" s="20">
        <v>0.08</v>
      </c>
      <c r="J77" s="19">
        <f t="shared" si="1"/>
        <v>0</v>
      </c>
      <c r="K77" s="21" t="str">
        <f t="shared" si="4"/>
        <v>Wprowadź stawkę</v>
      </c>
    </row>
    <row r="78" spans="1:11" s="2" customFormat="1" ht="24" customHeight="1" x14ac:dyDescent="0.2">
      <c r="A78" s="15">
        <v>38</v>
      </c>
      <c r="B78" s="16" t="s">
        <v>158</v>
      </c>
      <c r="C78" s="16" t="s">
        <v>159</v>
      </c>
      <c r="D78" s="17" t="s">
        <v>160</v>
      </c>
      <c r="E78" s="16" t="s">
        <v>60</v>
      </c>
      <c r="F78" s="18">
        <v>2</v>
      </c>
      <c r="G78" s="22"/>
      <c r="H78" s="19">
        <f t="shared" si="0"/>
        <v>0</v>
      </c>
      <c r="I78" s="20">
        <v>0.08</v>
      </c>
      <c r="J78" s="19">
        <f t="shared" si="1"/>
        <v>0</v>
      </c>
      <c r="K78" s="21" t="str">
        <f t="shared" si="4"/>
        <v>Wprowadź stawkę</v>
      </c>
    </row>
    <row r="79" spans="1:11" s="2" customFormat="1" ht="24" customHeight="1" x14ac:dyDescent="0.2">
      <c r="A79" s="15">
        <v>39</v>
      </c>
      <c r="B79" s="16" t="s">
        <v>161</v>
      </c>
      <c r="C79" s="16" t="s">
        <v>162</v>
      </c>
      <c r="D79" s="17" t="s">
        <v>163</v>
      </c>
      <c r="E79" s="16" t="s">
        <v>71</v>
      </c>
      <c r="F79" s="18">
        <v>0.2</v>
      </c>
      <c r="G79" s="22"/>
      <c r="H79" s="19">
        <f t="shared" si="0"/>
        <v>0</v>
      </c>
      <c r="I79" s="20">
        <v>0.08</v>
      </c>
      <c r="J79" s="19">
        <f t="shared" si="1"/>
        <v>0</v>
      </c>
      <c r="K79" s="21" t="str">
        <f t="shared" si="4"/>
        <v>Wprowadź stawkę</v>
      </c>
    </row>
    <row r="80" spans="1:11" s="2" customFormat="1" ht="24" customHeight="1" x14ac:dyDescent="0.2">
      <c r="A80" s="15">
        <v>40</v>
      </c>
      <c r="B80" s="16" t="s">
        <v>164</v>
      </c>
      <c r="C80" s="16" t="s">
        <v>165</v>
      </c>
      <c r="D80" s="17" t="s">
        <v>166</v>
      </c>
      <c r="E80" s="16" t="s">
        <v>141</v>
      </c>
      <c r="F80" s="18">
        <v>535</v>
      </c>
      <c r="G80" s="22"/>
      <c r="H80" s="19">
        <f t="shared" si="0"/>
        <v>0</v>
      </c>
      <c r="I80" s="20">
        <v>0.08</v>
      </c>
      <c r="J80" s="19">
        <f t="shared" si="1"/>
        <v>0</v>
      </c>
      <c r="K80" s="21" t="str">
        <f t="shared" si="4"/>
        <v>Wprowadź stawkę</v>
      </c>
    </row>
    <row r="81" spans="1:11" s="2" customFormat="1" ht="24" customHeight="1" x14ac:dyDescent="0.2">
      <c r="A81" s="15">
        <v>41</v>
      </c>
      <c r="B81" s="16" t="s">
        <v>167</v>
      </c>
      <c r="C81" s="16" t="s">
        <v>168</v>
      </c>
      <c r="D81" s="17" t="s">
        <v>166</v>
      </c>
      <c r="E81" s="16" t="s">
        <v>141</v>
      </c>
      <c r="F81" s="18">
        <v>90</v>
      </c>
      <c r="G81" s="22"/>
      <c r="H81" s="19">
        <f t="shared" si="0"/>
        <v>0</v>
      </c>
      <c r="I81" s="20">
        <v>0.23</v>
      </c>
      <c r="J81" s="19">
        <f t="shared" si="1"/>
        <v>0</v>
      </c>
      <c r="K81" s="21" t="str">
        <f t="shared" si="4"/>
        <v>Wprowadź stawkę</v>
      </c>
    </row>
    <row r="82" spans="1:11" s="2" customFormat="1" ht="24" customHeight="1" x14ac:dyDescent="0.2">
      <c r="A82" s="15">
        <v>42</v>
      </c>
      <c r="B82" s="16" t="s">
        <v>169</v>
      </c>
      <c r="C82" s="16" t="s">
        <v>170</v>
      </c>
      <c r="D82" s="17" t="s">
        <v>171</v>
      </c>
      <c r="E82" s="16" t="s">
        <v>141</v>
      </c>
      <c r="F82" s="18">
        <v>151</v>
      </c>
      <c r="G82" s="22"/>
      <c r="H82" s="19">
        <f t="shared" si="0"/>
        <v>0</v>
      </c>
      <c r="I82" s="20">
        <v>0.08</v>
      </c>
      <c r="J82" s="19">
        <f t="shared" si="1"/>
        <v>0</v>
      </c>
      <c r="K82" s="21" t="str">
        <f t="shared" si="4"/>
        <v>Wprowadź stawkę</v>
      </c>
    </row>
    <row r="83" spans="1:11" s="2" customFormat="1" ht="24" customHeight="1" x14ac:dyDescent="0.2">
      <c r="A83" s="15">
        <v>43</v>
      </c>
      <c r="B83" s="16" t="s">
        <v>172</v>
      </c>
      <c r="C83" s="16" t="s">
        <v>173</v>
      </c>
      <c r="D83" s="17" t="s">
        <v>174</v>
      </c>
      <c r="E83" s="16" t="s">
        <v>141</v>
      </c>
      <c r="F83" s="18">
        <v>8</v>
      </c>
      <c r="G83" s="22"/>
      <c r="H83" s="19">
        <f t="shared" si="0"/>
        <v>0</v>
      </c>
      <c r="I83" s="20">
        <v>0.08</v>
      </c>
      <c r="J83" s="19">
        <f t="shared" si="1"/>
        <v>0</v>
      </c>
      <c r="K83" s="21" t="str">
        <f t="shared" si="4"/>
        <v>Wprowadź stawkę</v>
      </c>
    </row>
    <row r="84" spans="1:11" s="2" customFormat="1" ht="24" customHeight="1" x14ac:dyDescent="0.2">
      <c r="A84" s="15">
        <v>44</v>
      </c>
      <c r="B84" s="16" t="s">
        <v>175</v>
      </c>
      <c r="C84" s="16" t="s">
        <v>176</v>
      </c>
      <c r="D84" s="17" t="s">
        <v>177</v>
      </c>
      <c r="E84" s="16" t="s">
        <v>141</v>
      </c>
      <c r="F84" s="18">
        <v>16</v>
      </c>
      <c r="G84" s="22"/>
      <c r="H84" s="19">
        <f t="shared" si="0"/>
        <v>0</v>
      </c>
      <c r="I84" s="20">
        <v>0.08</v>
      </c>
      <c r="J84" s="19">
        <f t="shared" si="1"/>
        <v>0</v>
      </c>
      <c r="K84" s="21" t="str">
        <f t="shared" si="4"/>
        <v>Wprowadź stawkę</v>
      </c>
    </row>
    <row r="85" spans="1:11" s="2" customFormat="1" ht="24" customHeight="1" x14ac:dyDescent="0.2">
      <c r="A85" s="15">
        <v>45</v>
      </c>
      <c r="B85" s="16" t="s">
        <v>178</v>
      </c>
      <c r="C85" s="16" t="s">
        <v>179</v>
      </c>
      <c r="D85" s="17" t="s">
        <v>180</v>
      </c>
      <c r="E85" s="16" t="s">
        <v>141</v>
      </c>
      <c r="F85" s="18">
        <v>16</v>
      </c>
      <c r="G85" s="22"/>
      <c r="H85" s="19">
        <f t="shared" si="0"/>
        <v>0</v>
      </c>
      <c r="I85" s="20">
        <v>0.08</v>
      </c>
      <c r="J85" s="19">
        <f t="shared" si="1"/>
        <v>0</v>
      </c>
      <c r="K85" s="21" t="str">
        <f t="shared" si="4"/>
        <v>Wprowadź stawkę</v>
      </c>
    </row>
    <row r="86" spans="1:11" s="2" customFormat="1" ht="24" customHeight="1" x14ac:dyDescent="0.2">
      <c r="A86" s="15">
        <v>46</v>
      </c>
      <c r="B86" s="16" t="s">
        <v>181</v>
      </c>
      <c r="C86" s="16" t="s">
        <v>182</v>
      </c>
      <c r="D86" s="17" t="s">
        <v>183</v>
      </c>
      <c r="E86" s="16" t="s">
        <v>141</v>
      </c>
      <c r="F86" s="18">
        <v>71</v>
      </c>
      <c r="G86" s="22"/>
      <c r="H86" s="19">
        <f t="shared" si="0"/>
        <v>0</v>
      </c>
      <c r="I86" s="20">
        <v>0.08</v>
      </c>
      <c r="J86" s="19">
        <f t="shared" si="1"/>
        <v>0</v>
      </c>
      <c r="K86" s="21" t="str">
        <f t="shared" si="4"/>
        <v>Wprowadź stawkę</v>
      </c>
    </row>
    <row r="87" spans="1:11" s="2" customFormat="1" ht="24" customHeight="1" x14ac:dyDescent="0.2">
      <c r="A87" s="15">
        <v>47</v>
      </c>
      <c r="B87" s="16" t="s">
        <v>184</v>
      </c>
      <c r="C87" s="16" t="s">
        <v>185</v>
      </c>
      <c r="D87" s="17" t="s">
        <v>183</v>
      </c>
      <c r="E87" s="16" t="s">
        <v>141</v>
      </c>
      <c r="F87" s="18">
        <v>15</v>
      </c>
      <c r="G87" s="22"/>
      <c r="H87" s="19">
        <f t="shared" si="0"/>
        <v>0</v>
      </c>
      <c r="I87" s="20">
        <v>0.23</v>
      </c>
      <c r="J87" s="19">
        <f t="shared" si="1"/>
        <v>0</v>
      </c>
      <c r="K87" s="21" t="str">
        <f t="shared" si="4"/>
        <v>Wprowadź stawkę</v>
      </c>
    </row>
    <row r="88" spans="1:11" s="2" customFormat="1" ht="24" customHeight="1" x14ac:dyDescent="0.2">
      <c r="A88" s="15">
        <v>48</v>
      </c>
      <c r="B88" s="16" t="s">
        <v>186</v>
      </c>
      <c r="C88" s="16" t="s">
        <v>187</v>
      </c>
      <c r="D88" s="17" t="s">
        <v>188</v>
      </c>
      <c r="E88" s="16" t="s">
        <v>78</v>
      </c>
      <c r="F88" s="18">
        <v>29</v>
      </c>
      <c r="G88" s="22"/>
      <c r="H88" s="19">
        <f t="shared" si="0"/>
        <v>0</v>
      </c>
      <c r="I88" s="20">
        <v>0.08</v>
      </c>
      <c r="J88" s="19">
        <f t="shared" si="1"/>
        <v>0</v>
      </c>
      <c r="K88" s="21" t="str">
        <f t="shared" si="4"/>
        <v>Wprowadź stawkę</v>
      </c>
    </row>
    <row r="89" spans="1:11" s="2" customFormat="1" ht="24" customHeight="1" x14ac:dyDescent="0.2">
      <c r="A89" s="15">
        <v>49</v>
      </c>
      <c r="B89" s="16" t="s">
        <v>189</v>
      </c>
      <c r="C89" s="16" t="s">
        <v>190</v>
      </c>
      <c r="D89" s="17" t="s">
        <v>191</v>
      </c>
      <c r="E89" s="16" t="s">
        <v>78</v>
      </c>
      <c r="F89" s="18">
        <v>0.96</v>
      </c>
      <c r="G89" s="22"/>
      <c r="H89" s="19">
        <f t="shared" si="0"/>
        <v>0</v>
      </c>
      <c r="I89" s="20">
        <v>0.08</v>
      </c>
      <c r="J89" s="19">
        <f t="shared" si="1"/>
        <v>0</v>
      </c>
      <c r="K89" s="21" t="str">
        <f t="shared" si="4"/>
        <v>Wprowadź stawkę</v>
      </c>
    </row>
    <row r="90" spans="1:11" s="2" customFormat="1" ht="24" customHeight="1" x14ac:dyDescent="0.2">
      <c r="A90" s="15">
        <v>50</v>
      </c>
      <c r="B90" s="16" t="s">
        <v>192</v>
      </c>
      <c r="C90" s="16" t="s">
        <v>193</v>
      </c>
      <c r="D90" s="17" t="s">
        <v>194</v>
      </c>
      <c r="E90" s="16" t="s">
        <v>71</v>
      </c>
      <c r="F90" s="18">
        <v>8.94</v>
      </c>
      <c r="G90" s="22"/>
      <c r="H90" s="19">
        <f t="shared" si="0"/>
        <v>0</v>
      </c>
      <c r="I90" s="20">
        <v>0.08</v>
      </c>
      <c r="J90" s="19">
        <f t="shared" si="1"/>
        <v>0</v>
      </c>
      <c r="K90" s="21" t="str">
        <f t="shared" si="4"/>
        <v>Wprowadź stawkę</v>
      </c>
    </row>
    <row r="91" spans="1:11" s="2" customFormat="1" ht="24" customHeight="1" x14ac:dyDescent="0.2">
      <c r="A91" s="15">
        <v>51</v>
      </c>
      <c r="B91" s="16" t="s">
        <v>195</v>
      </c>
      <c r="C91" s="16" t="s">
        <v>196</v>
      </c>
      <c r="D91" s="17" t="s">
        <v>197</v>
      </c>
      <c r="E91" s="16" t="s">
        <v>88</v>
      </c>
      <c r="F91" s="18">
        <v>0.32</v>
      </c>
      <c r="G91" s="22"/>
      <c r="H91" s="19">
        <f t="shared" si="0"/>
        <v>0</v>
      </c>
      <c r="I91" s="20">
        <v>0.08</v>
      </c>
      <c r="J91" s="19">
        <f t="shared" si="1"/>
        <v>0</v>
      </c>
      <c r="K91" s="21" t="str">
        <f t="shared" si="4"/>
        <v>Wprowadź stawkę</v>
      </c>
    </row>
    <row r="92" spans="1:11" s="2" customFormat="1" ht="24" customHeight="1" x14ac:dyDescent="0.2">
      <c r="A92" s="15">
        <v>52</v>
      </c>
      <c r="B92" s="16" t="s">
        <v>198</v>
      </c>
      <c r="C92" s="16" t="s">
        <v>199</v>
      </c>
      <c r="D92" s="17" t="s">
        <v>166</v>
      </c>
      <c r="E92" s="16" t="s">
        <v>141</v>
      </c>
      <c r="F92" s="18">
        <v>163.35</v>
      </c>
      <c r="G92" s="22"/>
      <c r="H92" s="19">
        <f t="shared" si="0"/>
        <v>0</v>
      </c>
      <c r="I92" s="20">
        <v>0.08</v>
      </c>
      <c r="J92" s="19">
        <f t="shared" si="1"/>
        <v>0</v>
      </c>
      <c r="K92" s="21" t="str">
        <f t="shared" si="4"/>
        <v>Wprowadź stawkę</v>
      </c>
    </row>
    <row r="93" spans="1:11" s="2" customFormat="1" ht="24" customHeight="1" x14ac:dyDescent="0.2">
      <c r="A93" s="15">
        <v>53</v>
      </c>
      <c r="B93" s="16" t="s">
        <v>200</v>
      </c>
      <c r="C93" s="16" t="s">
        <v>201</v>
      </c>
      <c r="D93" s="17" t="s">
        <v>183</v>
      </c>
      <c r="E93" s="16" t="s">
        <v>141</v>
      </c>
      <c r="F93" s="18">
        <v>4</v>
      </c>
      <c r="G93" s="22"/>
      <c r="H93" s="19">
        <f t="shared" si="0"/>
        <v>0</v>
      </c>
      <c r="I93" s="20">
        <v>0.08</v>
      </c>
      <c r="J93" s="19">
        <f t="shared" si="1"/>
        <v>0</v>
      </c>
      <c r="K93" s="21" t="str">
        <f t="shared" si="4"/>
        <v>Wprowadź stawkę</v>
      </c>
    </row>
    <row r="94" spans="1:11" s="2" customFormat="1" ht="42" customHeight="1" x14ac:dyDescent="0.2">
      <c r="A94" s="10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s="2" customFormat="1" ht="21.4" customHeight="1" x14ac:dyDescent="0.2">
      <c r="A95" s="40" t="s">
        <v>0</v>
      </c>
      <c r="B95" s="40"/>
      <c r="C95" s="40"/>
      <c r="D95" s="40"/>
      <c r="E95" s="55">
        <f>SUM(H22:H93)</f>
        <v>0</v>
      </c>
      <c r="F95" s="55"/>
      <c r="G95" s="55"/>
      <c r="H95" s="55"/>
      <c r="I95" s="55"/>
      <c r="J95" s="55"/>
      <c r="K95" s="55"/>
    </row>
    <row r="96" spans="1:11" s="2" customFormat="1" ht="21.4" customHeight="1" x14ac:dyDescent="0.25">
      <c r="A96" s="40" t="s">
        <v>1</v>
      </c>
      <c r="B96" s="40"/>
      <c r="C96" s="40"/>
      <c r="D96" s="40"/>
      <c r="E96" s="56">
        <f>SUM(K22:K93)</f>
        <v>0</v>
      </c>
      <c r="F96" s="56"/>
      <c r="G96" s="56"/>
      <c r="H96" s="56"/>
      <c r="I96" s="56"/>
      <c r="J96" s="56"/>
      <c r="K96" s="56"/>
    </row>
    <row r="97" spans="1:11" s="2" customFormat="1" ht="11.1" customHeight="1" x14ac:dyDescent="0.2"/>
    <row r="98" spans="1:11" s="2" customFormat="1" ht="60.75" customHeight="1" x14ac:dyDescent="0.2">
      <c r="A98" s="23" t="s">
        <v>11</v>
      </c>
      <c r="B98" s="24"/>
      <c r="C98" s="24"/>
      <c r="D98" s="24"/>
      <c r="E98" s="24"/>
      <c r="F98" s="24"/>
      <c r="G98" s="24"/>
      <c r="H98" s="24"/>
      <c r="I98" s="24"/>
      <c r="J98" s="24"/>
      <c r="K98" s="24"/>
    </row>
    <row r="99" spans="1:11" s="2" customFormat="1" ht="24" customHeight="1" x14ac:dyDescent="0.2">
      <c r="A99" s="42"/>
      <c r="B99" s="45"/>
      <c r="C99" s="45"/>
      <c r="D99" s="45"/>
      <c r="E99" s="45"/>
      <c r="F99" s="45"/>
      <c r="G99" s="45"/>
      <c r="H99" s="45"/>
      <c r="I99" s="45"/>
      <c r="J99" s="45"/>
      <c r="K99" s="45"/>
    </row>
    <row r="100" spans="1:11" s="2" customFormat="1" ht="24" customHeight="1" x14ac:dyDescent="0.2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</row>
    <row r="101" spans="1:11" s="2" customFormat="1" ht="24" customHeight="1" x14ac:dyDescent="0.2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</row>
    <row r="102" spans="1:11" s="2" customFormat="1" ht="30" customHeight="1" x14ac:dyDescent="0.2">
      <c r="A102" s="41" t="s">
        <v>34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8">
        <v>0</v>
      </c>
    </row>
    <row r="103" spans="1:11" s="2" customFormat="1" ht="30" customHeight="1" x14ac:dyDescent="0.2">
      <c r="A103" s="28" t="s">
        <v>35</v>
      </c>
      <c r="B103" s="28"/>
      <c r="C103" s="28"/>
      <c r="D103" s="28"/>
      <c r="E103" s="28"/>
      <c r="F103" s="28"/>
      <c r="G103" s="28"/>
      <c r="H103" s="9" t="s">
        <v>36</v>
      </c>
      <c r="I103" s="7"/>
      <c r="J103" s="7"/>
      <c r="K103" s="7"/>
    </row>
    <row r="104" spans="1:11" s="2" customFormat="1" ht="126" customHeight="1" x14ac:dyDescent="0.2">
      <c r="A104" s="23" t="s">
        <v>12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s="2" customFormat="1" ht="37.9" customHeight="1" x14ac:dyDescent="0.2">
      <c r="A105" s="29" t="s">
        <v>2</v>
      </c>
      <c r="B105" s="29"/>
      <c r="C105" s="29"/>
      <c r="D105" s="29"/>
      <c r="E105" s="25" t="s">
        <v>3</v>
      </c>
      <c r="F105" s="25"/>
      <c r="G105" s="25"/>
      <c r="H105" s="25"/>
      <c r="I105" s="25"/>
      <c r="J105" s="25"/>
      <c r="K105" s="25"/>
    </row>
    <row r="106" spans="1:11" s="2" customFormat="1" ht="37.5" customHeight="1" x14ac:dyDescent="0.2">
      <c r="A106" s="27"/>
      <c r="B106" s="27"/>
      <c r="C106" s="27"/>
      <c r="D106" s="27"/>
      <c r="E106" s="26"/>
      <c r="F106" s="27"/>
      <c r="G106" s="27"/>
      <c r="H106" s="27"/>
      <c r="I106" s="27"/>
      <c r="J106" s="27"/>
      <c r="K106" s="27"/>
    </row>
    <row r="107" spans="1:11" s="2" customFormat="1" ht="37.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</row>
    <row r="108" spans="1:11" s="2" customFormat="1" ht="37.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</row>
    <row r="109" spans="1:11" s="2" customFormat="1" ht="37.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</row>
    <row r="110" spans="1:11" s="2" customFormat="1" ht="18" customHeight="1" x14ac:dyDescent="0.2"/>
    <row r="111" spans="1:11" s="2" customFormat="1" ht="39" customHeight="1" x14ac:dyDescent="0.2">
      <c r="A111" s="23" t="s">
        <v>32</v>
      </c>
      <c r="B111" s="24"/>
      <c r="C111" s="24"/>
      <c r="D111" s="24"/>
      <c r="E111" s="24"/>
      <c r="F111" s="24"/>
      <c r="G111" s="24"/>
      <c r="H111" s="24"/>
      <c r="I111" s="24"/>
      <c r="J111" s="24"/>
      <c r="K111" s="24"/>
    </row>
    <row r="112" spans="1:11" s="2" customFormat="1" ht="24" customHeight="1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2" customFormat="1" ht="24" customHeight="1" x14ac:dyDescent="0.2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</row>
    <row r="114" spans="1:11" s="2" customFormat="1" ht="24" customHeight="1" x14ac:dyDescent="0.2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</row>
    <row r="115" spans="1:11" s="2" customFormat="1" ht="24" customHeight="1" x14ac:dyDescent="0.2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</row>
    <row r="116" spans="1:11" s="2" customFormat="1" ht="24" customHeight="1" x14ac:dyDescent="0.2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</row>
    <row r="117" spans="1:11" s="2" customFormat="1" ht="18.600000000000001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1:11" s="2" customFormat="1" ht="33.6" customHeight="1" x14ac:dyDescent="0.2">
      <c r="A118" s="39" t="s">
        <v>13</v>
      </c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s="2" customFormat="1" ht="37.9" customHeight="1" x14ac:dyDescent="0.2">
      <c r="A119" s="29" t="s">
        <v>4</v>
      </c>
      <c r="B119" s="29"/>
      <c r="C119" s="29"/>
      <c r="D119" s="29"/>
      <c r="E119" s="44" t="s">
        <v>5</v>
      </c>
      <c r="F119" s="44"/>
      <c r="G119" s="44"/>
      <c r="H119" s="44"/>
      <c r="I119" s="44"/>
      <c r="J119" s="44"/>
      <c r="K119" s="44"/>
    </row>
    <row r="120" spans="1:11" s="2" customFormat="1" ht="37.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1:11" s="2" customFormat="1" ht="37.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</row>
    <row r="122" spans="1:11" s="2" customFormat="1" ht="37.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</row>
    <row r="123" spans="1:11" s="2" customFormat="1" ht="37.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</row>
    <row r="124" spans="1:11" s="2" customFormat="1" ht="2.65" customHeight="1" x14ac:dyDescent="0.2"/>
    <row r="125" spans="1:11" s="2" customFormat="1" ht="22.9" customHeight="1" x14ac:dyDescent="0.2">
      <c r="A125" s="23" t="s">
        <v>30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s="2" customFormat="1" ht="22.5" customHeight="1" x14ac:dyDescent="0.2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</row>
    <row r="127" spans="1:11" s="2" customFormat="1" ht="22.5" customHeight="1" x14ac:dyDescent="0.2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</row>
    <row r="128" spans="1:11" s="2" customFormat="1" ht="22.5" customHeight="1" x14ac:dyDescent="0.2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</row>
    <row r="129" spans="1:11" s="2" customFormat="1" ht="22.5" customHeight="1" x14ac:dyDescent="0.2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</row>
    <row r="130" spans="1:11" s="2" customFormat="1" ht="22.5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1:11" s="2" customFormat="1" ht="22.5" customHeight="1" x14ac:dyDescent="0.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</row>
    <row r="132" spans="1:11" s="2" customFormat="1" ht="21" customHeight="1" thickBot="1" x14ac:dyDescent="0.25">
      <c r="A132" s="47" t="s">
        <v>33</v>
      </c>
      <c r="B132" s="47"/>
      <c r="C132" s="47"/>
      <c r="D132" s="47"/>
      <c r="E132" s="47"/>
      <c r="F132" s="47"/>
      <c r="G132" s="47"/>
      <c r="H132" s="47"/>
      <c r="I132" s="47"/>
      <c r="J132" s="47"/>
      <c r="K132" s="47"/>
    </row>
    <row r="133" spans="1:11" s="2" customFormat="1" ht="51" customHeight="1" thickBot="1" x14ac:dyDescent="0.25">
      <c r="A133" s="30" t="s">
        <v>50</v>
      </c>
      <c r="B133" s="31"/>
      <c r="C133" s="31"/>
      <c r="D133" s="31"/>
      <c r="E133" s="31"/>
      <c r="F133" s="31"/>
      <c r="G133" s="32"/>
      <c r="H133" s="33"/>
      <c r="I133" s="33"/>
      <c r="J133" s="33"/>
      <c r="K133" s="34"/>
    </row>
    <row r="134" spans="1:11" s="2" customFormat="1" ht="47.45" customHeight="1" x14ac:dyDescent="0.2">
      <c r="A134" s="24" t="s">
        <v>14</v>
      </c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s="2" customFormat="1" ht="33.6" customHeight="1" x14ac:dyDescent="0.2">
      <c r="A135" s="23" t="s">
        <v>15</v>
      </c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  <row r="136" spans="1:11" s="2" customFormat="1" ht="27.75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s="2" customFormat="1" ht="27.75" customHeight="1" x14ac:dyDescent="0.2">
      <c r="A137" s="23" t="s">
        <v>19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</row>
    <row r="138" spans="1:11" s="2" customFormat="1" ht="27.75" customHeight="1" x14ac:dyDescent="0.2">
      <c r="A138" s="5"/>
      <c r="B138" s="5"/>
      <c r="C138" s="24" t="s">
        <v>20</v>
      </c>
      <c r="D138" s="24"/>
      <c r="E138" s="24"/>
      <c r="F138" s="24"/>
      <c r="G138" s="24"/>
      <c r="H138" s="5"/>
      <c r="I138" s="5"/>
      <c r="J138" s="5"/>
      <c r="K138" s="5"/>
    </row>
    <row r="139" spans="1:11" s="2" customFormat="1" ht="27.75" customHeight="1" x14ac:dyDescent="0.2">
      <c r="A139" s="5"/>
      <c r="B139" s="5"/>
      <c r="C139" s="23" t="s">
        <v>21</v>
      </c>
      <c r="D139" s="23"/>
      <c r="E139" s="23"/>
      <c r="F139" s="23"/>
      <c r="G139" s="23"/>
      <c r="H139" s="5"/>
      <c r="I139" s="5"/>
      <c r="J139" s="5"/>
      <c r="K139" s="5"/>
    </row>
    <row r="140" spans="1:11" s="2" customFormat="1" ht="27.75" customHeight="1" x14ac:dyDescent="0.2">
      <c r="A140" s="5"/>
      <c r="B140" s="5"/>
      <c r="C140" s="24" t="s">
        <v>22</v>
      </c>
      <c r="D140" s="24"/>
      <c r="E140" s="24"/>
      <c r="F140" s="24"/>
      <c r="G140" s="24"/>
      <c r="H140" s="5"/>
      <c r="I140" s="5"/>
      <c r="J140" s="5"/>
      <c r="K140" s="5"/>
    </row>
    <row r="141" spans="1:11" s="2" customFormat="1" ht="27.75" customHeight="1" x14ac:dyDescent="0.2">
      <c r="A141" s="5"/>
      <c r="B141" s="5"/>
      <c r="C141" s="23" t="s">
        <v>23</v>
      </c>
      <c r="D141" s="23"/>
      <c r="E141" s="23"/>
      <c r="F141" s="23"/>
      <c r="G141" s="23"/>
      <c r="H141" s="5"/>
      <c r="I141" s="5"/>
      <c r="J141" s="5"/>
      <c r="K141" s="5"/>
    </row>
    <row r="142" spans="1:11" s="2" customFormat="1" ht="27.75" customHeight="1" x14ac:dyDescent="0.2">
      <c r="A142" s="5"/>
      <c r="B142" s="5"/>
      <c r="C142" s="23" t="s">
        <v>24</v>
      </c>
      <c r="D142" s="23"/>
      <c r="E142" s="23"/>
      <c r="F142" s="23"/>
      <c r="G142" s="23"/>
      <c r="H142" s="5"/>
      <c r="I142" s="5"/>
      <c r="J142" s="5"/>
      <c r="K142" s="5"/>
    </row>
    <row r="143" spans="1:11" s="2" customFormat="1" ht="27.75" customHeight="1" x14ac:dyDescent="0.2">
      <c r="A143" s="5"/>
      <c r="B143" s="5"/>
      <c r="C143" s="24" t="s">
        <v>25</v>
      </c>
      <c r="D143" s="24"/>
      <c r="E143" s="24"/>
      <c r="F143" s="24"/>
      <c r="G143" s="24"/>
      <c r="H143" s="5"/>
      <c r="I143" s="5"/>
      <c r="J143" s="5"/>
      <c r="K143" s="5"/>
    </row>
    <row r="144" spans="1:11" s="2" customFormat="1" ht="27.75" customHeight="1" x14ac:dyDescent="0.2">
      <c r="A144" s="5"/>
      <c r="B144" s="5"/>
      <c r="C144" s="24" t="s">
        <v>26</v>
      </c>
      <c r="D144" s="24"/>
      <c r="E144" s="24"/>
      <c r="F144" s="24"/>
      <c r="G144" s="24"/>
      <c r="H144" s="5"/>
      <c r="I144" s="5"/>
      <c r="J144" s="5"/>
      <c r="K144" s="5"/>
    </row>
    <row r="145" spans="1:11" s="2" customFormat="1" ht="21.75" customHeight="1" x14ac:dyDescent="0.2"/>
    <row r="146" spans="1:11" s="2" customFormat="1" ht="26.45" customHeight="1" x14ac:dyDescent="0.2">
      <c r="A146" s="23" t="s">
        <v>27</v>
      </c>
      <c r="B146" s="24"/>
      <c r="C146" s="24"/>
      <c r="D146" s="24"/>
      <c r="E146" s="24"/>
      <c r="F146" s="24"/>
      <c r="G146" s="24"/>
      <c r="H146" s="24"/>
      <c r="I146" s="24"/>
      <c r="J146" s="24"/>
      <c r="K146" s="24"/>
    </row>
    <row r="147" spans="1:11" s="2" customFormat="1" ht="28.9" customHeight="1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</row>
    <row r="148" spans="1:11" s="2" customFormat="1" ht="28.9" customHeight="1" x14ac:dyDescent="0.2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</row>
    <row r="149" spans="1:11" s="2" customFormat="1" ht="28.9" customHeight="1" x14ac:dyDescent="0.2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</row>
    <row r="150" spans="1:11" s="2" customFormat="1" ht="28.9" customHeight="1" x14ac:dyDescent="0.2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</row>
    <row r="151" spans="1:11" s="2" customFormat="1" ht="108.75" customHeight="1" x14ac:dyDescent="0.2"/>
    <row r="152" spans="1:11" s="2" customFormat="1" ht="17.649999999999999" customHeight="1" x14ac:dyDescent="0.2">
      <c r="H152" s="43" t="s">
        <v>16</v>
      </c>
      <c r="I152" s="43"/>
    </row>
    <row r="153" spans="1:11" s="2" customFormat="1" ht="48.6" customHeight="1" x14ac:dyDescent="0.2"/>
    <row r="154" spans="1:11" s="2" customFormat="1" ht="81.599999999999994" customHeight="1" x14ac:dyDescent="0.2">
      <c r="A154" s="38" t="s">
        <v>17</v>
      </c>
      <c r="B154" s="38"/>
      <c r="C154" s="38"/>
      <c r="D154" s="38"/>
      <c r="E154" s="38"/>
      <c r="F154" s="38"/>
      <c r="G154" s="38"/>
      <c r="H154" s="38"/>
      <c r="I154" s="38"/>
    </row>
    <row r="155" spans="1:11" s="2" customFormat="1" ht="28.7" hidden="1" customHeight="1" x14ac:dyDescent="0.2"/>
  </sheetData>
  <sheetProtection algorithmName="SHA-512" hashValue="ijiagsIozcHz7GfScaqcYTPYih2hDioB7WvMPa1ucYagixFGKyeKUjMq+bnSGKhFHGNb7oaCK0KK4oKKR/q4Ww==" saltValue="p3dqoKAkblY8OZaIsYdJAw==" spinCount="100000" sheet="1" objects="1" scenarios="1"/>
  <mergeCells count="78">
    <mergeCell ref="A18:K18"/>
    <mergeCell ref="E95:K95"/>
    <mergeCell ref="E96:K96"/>
    <mergeCell ref="A127:K127"/>
    <mergeCell ref="A128:K128"/>
    <mergeCell ref="A114:K114"/>
    <mergeCell ref="A115:K115"/>
    <mergeCell ref="A116:K116"/>
    <mergeCell ref="A126:K126"/>
    <mergeCell ref="A118:K118"/>
    <mergeCell ref="E107:K107"/>
    <mergeCell ref="E108:K108"/>
    <mergeCell ref="E109:K109"/>
    <mergeCell ref="A112:K112"/>
    <mergeCell ref="A113:K113"/>
    <mergeCell ref="A108:D108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52:I152"/>
    <mergeCell ref="E119:K119"/>
    <mergeCell ref="C144:G144"/>
    <mergeCell ref="A101:K101"/>
    <mergeCell ref="A99:K99"/>
    <mergeCell ref="A100:K100"/>
    <mergeCell ref="A137:K137"/>
    <mergeCell ref="C138:G138"/>
    <mergeCell ref="E120:K120"/>
    <mergeCell ref="E121:K121"/>
    <mergeCell ref="E122:K122"/>
    <mergeCell ref="E123:K123"/>
    <mergeCell ref="A148:K148"/>
    <mergeCell ref="A149:K149"/>
    <mergeCell ref="A150:K150"/>
    <mergeCell ref="A132:K132"/>
    <mergeCell ref="A154:I154"/>
    <mergeCell ref="A17:K17"/>
    <mergeCell ref="A19:K19"/>
    <mergeCell ref="A95:D95"/>
    <mergeCell ref="A96:D96"/>
    <mergeCell ref="A125:K125"/>
    <mergeCell ref="A134:K134"/>
    <mergeCell ref="A135:K135"/>
    <mergeCell ref="A119:D119"/>
    <mergeCell ref="A120:D120"/>
    <mergeCell ref="A121:D121"/>
    <mergeCell ref="A122:D122"/>
    <mergeCell ref="A123:D123"/>
    <mergeCell ref="A107:D107"/>
    <mergeCell ref="A102:J102"/>
    <mergeCell ref="A147:K147"/>
    <mergeCell ref="A146:K146"/>
    <mergeCell ref="C139:G139"/>
    <mergeCell ref="C140:G140"/>
    <mergeCell ref="C141:G141"/>
    <mergeCell ref="C142:G142"/>
    <mergeCell ref="C143:G143"/>
    <mergeCell ref="A111:K111"/>
    <mergeCell ref="A104:K104"/>
    <mergeCell ref="A105:D105"/>
    <mergeCell ref="A106:D106"/>
    <mergeCell ref="A133:F133"/>
    <mergeCell ref="G133:K133"/>
    <mergeCell ref="A129:K129"/>
    <mergeCell ref="A130:K130"/>
    <mergeCell ref="A131:K131"/>
    <mergeCell ref="A98:K98"/>
    <mergeCell ref="E105:K105"/>
    <mergeCell ref="E106:K106"/>
    <mergeCell ref="A103:G103"/>
    <mergeCell ref="A109:D109"/>
  </mergeCells>
  <conditionalFormatting sqref="K22:K23">
    <cfRule type="cellIs" dxfId="1" priority="1" operator="equal">
      <formula>"Wprowadź stawkę"</formula>
    </cfRule>
  </conditionalFormatting>
  <conditionalFormatting sqref="K27:K93">
    <cfRule type="cellIs" dxfId="0" priority="2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137</xdr:row>
                    <xdr:rowOff>57150</xdr:rowOff>
                  </from>
                  <to>
                    <xdr:col>1</xdr:col>
                    <xdr:colOff>457200</xdr:colOff>
                    <xdr:row>137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138</xdr:row>
                    <xdr:rowOff>57150</xdr:rowOff>
                  </from>
                  <to>
                    <xdr:col>1</xdr:col>
                    <xdr:colOff>457200</xdr:colOff>
                    <xdr:row>138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139</xdr:row>
                    <xdr:rowOff>57150</xdr:rowOff>
                  </from>
                  <to>
                    <xdr:col>1</xdr:col>
                    <xdr:colOff>457200</xdr:colOff>
                    <xdr:row>139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140</xdr:row>
                    <xdr:rowOff>57150</xdr:rowOff>
                  </from>
                  <to>
                    <xdr:col>1</xdr:col>
                    <xdr:colOff>457200</xdr:colOff>
                    <xdr:row>140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141</xdr:row>
                    <xdr:rowOff>57150</xdr:rowOff>
                  </from>
                  <to>
                    <xdr:col>1</xdr:col>
                    <xdr:colOff>457200</xdr:colOff>
                    <xdr:row>141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142</xdr:row>
                    <xdr:rowOff>57150</xdr:rowOff>
                  </from>
                  <to>
                    <xdr:col>1</xdr:col>
                    <xdr:colOff>457200</xdr:colOff>
                    <xdr:row>142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143</xdr:row>
                    <xdr:rowOff>57150</xdr:rowOff>
                  </from>
                  <to>
                    <xdr:col>1</xdr:col>
                    <xdr:colOff>457200</xdr:colOff>
                    <xdr:row>143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97</xdr:row>
                    <xdr:rowOff>0</xdr:rowOff>
                  </from>
                  <to>
                    <xdr:col>3</xdr:col>
                    <xdr:colOff>1524000</xdr:colOff>
                    <xdr:row>98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2022-10-23T21:35:05Z</cp:lastPrinted>
  <dcterms:created xsi:type="dcterms:W3CDTF">2022-10-14T12:04:28Z</dcterms:created>
  <dcterms:modified xsi:type="dcterms:W3CDTF">2025-10-30T09:42:02Z</dcterms:modified>
</cp:coreProperties>
</file>